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 activeTab="9"/>
  </bookViews>
  <sheets>
    <sheet name="sum" sheetId="10" r:id="rId1"/>
    <sheet name="if" sheetId="11" r:id="rId2"/>
    <sheet name="lookup" sheetId="1" r:id="rId3"/>
    <sheet name="vlookup" sheetId="3" r:id="rId4"/>
    <sheet name="match" sheetId="4" r:id="rId5"/>
    <sheet name="choose" sheetId="5" r:id="rId6"/>
    <sheet name="date" sheetId="6" r:id="rId7"/>
    <sheet name="days" sheetId="7" r:id="rId8"/>
    <sheet name="find" sheetId="8" r:id="rId9"/>
    <sheet name="index" sheetId="9" r:id="rId10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9" l="1"/>
  <c r="F12" i="9"/>
  <c r="F17" i="8"/>
  <c r="B18" i="8"/>
  <c r="B18" i="5"/>
  <c r="B19" i="5"/>
  <c r="B20" i="5"/>
  <c r="B21" i="5"/>
  <c r="B17" i="5"/>
  <c r="I14" i="3"/>
  <c r="F14" i="3"/>
  <c r="H14" i="3"/>
  <c r="G14" i="3"/>
  <c r="H16" i="1"/>
  <c r="G13" i="11"/>
  <c r="G14" i="11"/>
  <c r="G15" i="11"/>
  <c r="G11" i="11"/>
  <c r="G12" i="11"/>
  <c r="F6" i="8" l="1"/>
  <c r="F5" i="8"/>
  <c r="E4" i="8"/>
  <c r="E5" i="8"/>
  <c r="E6" i="8"/>
  <c r="E7" i="8"/>
  <c r="E3" i="8"/>
  <c r="D6" i="8"/>
  <c r="D5" i="8"/>
  <c r="B11" i="5"/>
  <c r="C18" i="7"/>
  <c r="C11" i="7"/>
  <c r="C17" i="7"/>
  <c r="C16" i="7"/>
  <c r="C13" i="7"/>
  <c r="C12" i="7"/>
  <c r="C19" i="7"/>
  <c r="C15" i="7"/>
  <c r="C14" i="7"/>
  <c r="C20" i="7"/>
  <c r="F11" i="9" l="1"/>
  <c r="B13" i="8"/>
  <c r="C11" i="6"/>
  <c r="B11" i="6"/>
  <c r="D11" i="4"/>
  <c r="F11" i="3"/>
  <c r="A34" i="1"/>
  <c r="M11" i="1"/>
  <c r="B15" i="11"/>
  <c r="A14" i="10"/>
  <c r="B12" i="11"/>
  <c r="B13" i="11"/>
  <c r="B14" i="11"/>
  <c r="B11" i="11"/>
  <c r="G12" i="9"/>
  <c r="G13" i="9"/>
  <c r="G11" i="9"/>
  <c r="F13" i="9"/>
  <c r="C12" i="8"/>
  <c r="C13" i="8"/>
  <c r="C14" i="8"/>
  <c r="B11" i="8"/>
  <c r="C11" i="8"/>
  <c r="B12" i="8"/>
  <c r="B14" i="8"/>
  <c r="B20" i="7"/>
  <c r="B19" i="7"/>
  <c r="B18" i="7"/>
  <c r="B17" i="7"/>
  <c r="B16" i="7"/>
  <c r="B15" i="7"/>
  <c r="B14" i="7"/>
  <c r="B13" i="7"/>
  <c r="B12" i="7"/>
  <c r="B11" i="7"/>
  <c r="D12" i="6"/>
  <c r="D13" i="6"/>
  <c r="D14" i="6"/>
  <c r="D15" i="6"/>
  <c r="D16" i="6"/>
  <c r="D17" i="6"/>
  <c r="D18" i="6"/>
  <c r="D19" i="6"/>
  <c r="D20" i="6"/>
  <c r="D11" i="6"/>
  <c r="C12" i="6"/>
  <c r="C13" i="6"/>
  <c r="C14" i="6"/>
  <c r="C15" i="6"/>
  <c r="C16" i="6"/>
  <c r="C17" i="6"/>
  <c r="C18" i="6"/>
  <c r="C19" i="6"/>
  <c r="C20" i="6"/>
  <c r="B12" i="6"/>
  <c r="B13" i="6"/>
  <c r="B14" i="6"/>
  <c r="B15" i="6"/>
  <c r="B16" i="6"/>
  <c r="B17" i="6"/>
  <c r="B18" i="6"/>
  <c r="B19" i="6"/>
  <c r="B20" i="6"/>
  <c r="B12" i="5"/>
  <c r="B13" i="5"/>
  <c r="B14" i="5"/>
  <c r="B29" i="1"/>
  <c r="A29" i="1"/>
  <c r="M12" i="1"/>
  <c r="L12" i="1"/>
  <c r="H12" i="1"/>
  <c r="G12" i="1"/>
  <c r="G12" i="3"/>
  <c r="G11" i="3"/>
  <c r="F12" i="3"/>
  <c r="D12" i="4"/>
  <c r="H11" i="1"/>
  <c r="G11" i="1"/>
  <c r="B34" i="1"/>
  <c r="C34" i="1"/>
  <c r="L11" i="1"/>
</calcChain>
</file>

<file path=xl/sharedStrings.xml><?xml version="1.0" encoding="utf-8"?>
<sst xmlns="http://schemas.openxmlformats.org/spreadsheetml/2006/main" count="127" uniqueCount="63">
  <si>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</si>
  <si>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</si>
  <si>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</si>
  <si>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</si>
  <si>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</si>
  <si>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</si>
  <si>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</si>
  <si>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</si>
  <si>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</si>
  <si>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</si>
  <si>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m</t>
  </si>
  <si>
    <t>ab</t>
  </si>
  <si>
    <t>cd</t>
  </si>
  <si>
    <t>ef</t>
  </si>
  <si>
    <t>gh</t>
  </si>
  <si>
    <t>เพื่อบวกค่าในเซลล์</t>
  </si>
  <si>
    <t>SUM</t>
  </si>
  <si>
    <t>IF</t>
  </si>
  <si>
    <t>เพื่อส่งกลับค่าหนึ่งค่า ถ้าเงื่อนไขเป็นจริง และอีกหนึ่งค่าถ้าเงื่อนไขเป็นเท็จ</t>
  </si>
  <si>
    <t>LOOKUP</t>
  </si>
  <si>
    <t>เพื่อนำค่าจากแถวหรือคอลัมน์หนึ่ง ไปค้นหาค่าจากตำแหน่งเดียวกันในแถวหรือคอลัมน์ที่สอง</t>
  </si>
  <si>
    <t>VLOOKUP</t>
  </si>
  <si>
    <t>เพื่อค้นหาสิ่งต่าง ๆ ในตารางหรือช่วงตามแถว โดยกำหนดตำแหน่งของผลลัพธ์ได้</t>
  </si>
  <si>
    <t>MATCH</t>
  </si>
  <si>
    <t>เพื่อค้นหารายการที่ระบุในช่วงของเซลล์ต่าง ๆ จากนั้นจะส่งกลับตำแหน่งสัมพันธ์ของรายการดังกล่าวในช่วงนั้น</t>
  </si>
  <si>
    <t>CHOOSE</t>
  </si>
  <si>
    <t>DATE</t>
  </si>
  <si>
    <t>เพื่อส่งกลับเลขลำดับต่อเนื่องที่แสดงถึงวันที่หนึ่ง ๆ</t>
  </si>
  <si>
    <t>เพื่อส่งกลับจำนวนวันระหว่างวันที่สองวัน</t>
  </si>
  <si>
    <t>FIND</t>
  </si>
  <si>
    <t>เพื่อค้นหาสตริงข้อความหนึ่งภายในสตริงข้อความที่สอง และส่งกลับตัวเลขที่เป็นตำแหน่งเริ่มต้นของสตริงข้อความแรก</t>
  </si>
  <si>
    <t>INDEX</t>
  </si>
  <si>
    <t>ประยุกต์ใช้</t>
  </si>
  <si>
    <t>ใช้ค้นหาชื่อพนักงาน จากรหัสพนักงาน</t>
  </si>
  <si>
    <t>ใช้ค้นหาชื่อ หรือสถานะต่าง ๆ ตามรหัสพนักงาน ตามเลขลำดับ</t>
  </si>
  <si>
    <t>ใช้ค้นหาข้อมูลและบอกลำดับที่ของข้อมูล เช่น ลำดับที่เท่าใดของยอดจำหน่ายสินค้า</t>
  </si>
  <si>
    <t>เพื่อเลือกค่าใดค่าหนึ่งจาก 254 ค่าตามหมายเลขดัชนี หรือนำลำดับที่ไปค้นหาข้อมูลมาแสดง</t>
  </si>
  <si>
    <t>การค้นหาว่าคะแนนอยู่ระดับใด เช่น ดีมาก ดี ปานกลาง พอใช้ แย่</t>
  </si>
  <si>
    <t>ใช้หาจำนวนวันค่าเช่าที่จอดรถ</t>
  </si>
  <si>
    <t>ใช้หาจำนวนวันเช่าที่จอดรถ</t>
  </si>
  <si>
    <t>ค้นหาชื่อสกุลพนักงาน</t>
  </si>
  <si>
    <t>ตัดนาย นางสาวออกจากชื่อ</t>
  </si>
  <si>
    <t>นาย บุรินทร์</t>
  </si>
  <si>
    <t>นางสาว ขวัญชนก</t>
  </si>
  <si>
    <t>เพื่อส่งกลับค่าหรือการอ้างอิงไปยังค่าจากภายในตารางหรือช่วง หรือแสดงข้อมูลตาม row และ column ใน array</t>
  </si>
  <si>
    <t>การแสดงข้อมูลใน 1 สัปดาห์ เช่น mon จันทร์ tue อังคาร</t>
  </si>
  <si>
    <t>DAYS</t>
  </si>
  <si>
    <r>
      <t xml:space="preserve">นำไปใช้กับ: </t>
    </r>
    <r>
      <rPr>
        <sz val="11"/>
        <color theme="1"/>
        <rFont val="Tahoma"/>
        <family val="2"/>
        <charset val="222"/>
        <scheme val="minor"/>
      </rPr>
      <t>Excel 2016, Excel 2013, Excel 2016 for Mac, Excel for Mac 2011, Excel Online</t>
    </r>
  </si>
  <si>
    <t>ใช้หาผลรวมเงินเดือน ภาษี</t>
  </si>
  <si>
    <t>แสดงผลการเรียนจากคะแนนเก็บ</t>
  </si>
  <si>
    <t>คำนวณค่านายหน้าตามฐานยอดขาย</t>
  </si>
  <si>
    <t>ไม่ถึงหมื่นให้ค่านายหน้า 10% เกินนั้นให้ 20%</t>
  </si>
  <si>
    <t>ยอดขาย</t>
  </si>
  <si>
    <t>ค่านายหน้า</t>
  </si>
  <si>
    <t>แต่ไม่ถึง 1000 ไม่ต้องมีค่านายหน้า</t>
  </si>
  <si>
    <t>คนที่ 1</t>
  </si>
  <si>
    <t>คนที่ 2</t>
  </si>
  <si>
    <t>คนที่ 3</t>
  </si>
  <si>
    <t>คนที่ 4</t>
  </si>
  <si>
    <t>คนที่ 5</t>
  </si>
  <si>
    <t>ถ้าไม่ถึง 1000 ไม่ต้อง ถ้าไม่ถึง 10000 ให้ 10% เกินให้ 20%</t>
  </si>
  <si>
    <t>abcdefgh</t>
  </si>
  <si>
    <t>ตัดตัวอักษรจาก e17 เอาเฉพาะชื่อ โดยตัดนาย ทิ้งไป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</si>
</sst>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14" fontId="0" fillId="5" borderId="0" xfId="0" applyNumberFormat="1" applyFill="1"/>
    <xf numFmtId="0" fontId="1" fillId="0" borderId="0" xfId="0" applyFont="1"/>
    <xf numFmtId="0" fontId="0" fillId="2" borderId="1" xfId="0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pane ySplit="3" topLeftCell="A4" activePane="bottomLeft" state="frozen"/>
      <selection pane="bottomLeft" activeCell="C17" sqref="C17"/>
    </sheetView>
  </sheetViews>
  <sheetFormatPr defaultRowHeight="14.25" x14ac:dyDescent="0.2"/>
  <sheetData>
    <row r="1" spans="1:2" x14ac:dyDescent="0.2">
      <c r="A1" t="s">
        <v>16</v>
      </c>
      <c r="B1" t="s">
        <v>15</v>
      </c>
    </row>
    <row r="2" spans="1:2" x14ac:dyDescent="0.2">
      <c r="A2" s="1" t="s">
        <v>32</v>
      </c>
    </row>
    <row r="3" spans="1:2" x14ac:dyDescent="0.2">
      <c r="B3" t="s">
        <v>48</v>
      </c>
    </row>
    <row r="11" spans="1:2" x14ac:dyDescent="0.2">
      <c r="A11">
        <v>5</v>
      </c>
    </row>
    <row r="12" spans="1:2" x14ac:dyDescent="0.2">
      <c r="A12">
        <v>6</v>
      </c>
    </row>
    <row r="13" spans="1:2" x14ac:dyDescent="0.2">
      <c r="A13">
        <v>7</v>
      </c>
    </row>
    <row r="14" spans="1:2" x14ac:dyDescent="0.2">
      <c r="A14" s="4">
        <f>SUM(A11:A13)</f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zoomScale="130" zoomScaleNormal="130" workbookViewId="0">
      <pane ySplit="4" topLeftCell="A5" activePane="bottomLeft" state="frozen"/>
      <selection pane="bottomLeft" activeCell="G11" sqref="G11"/>
    </sheetView>
  </sheetViews>
  <sheetFormatPr defaultRowHeight="14.25" x14ac:dyDescent="0.2"/>
  <sheetData>
    <row r="1" spans="1:7" x14ac:dyDescent="0.2">
      <c r="A1" t="s">
        <v>17</v>
      </c>
      <c r="B1" t="s">
        <v>18</v>
      </c>
    </row>
    <row r="2" spans="1:7" x14ac:dyDescent="0.2">
      <c r="A2" s="1" t="s">
        <v>32</v>
      </c>
    </row>
    <row r="3" spans="1:7" x14ac:dyDescent="0.2">
      <c r="B3" t="s">
        <v>49</v>
      </c>
    </row>
    <row r="4" spans="1:7" x14ac:dyDescent="0.2">
      <c r="B4" t="s">
        <v>50</v>
      </c>
    </row>
    <row r="10" spans="1:7" x14ac:dyDescent="0.2">
      <c r="F10" s="7" t="s">
        <v>52</v>
      </c>
      <c r="G10" s="7" t="s">
        <v>53</v>
      </c>
    </row>
    <row r="11" spans="1:7" x14ac:dyDescent="0.2">
      <c r="A11">
        <v>48</v>
      </c>
      <c r="B11" s="4" t="str">
        <f>IF(A11&gt;=80,"A",IF(A11&gt;=70,"B",IF(A11&gt;=60,"C",IF(A11&gt;=50,"D","F"))))</f>
        <v>F</v>
      </c>
      <c r="E11" t="s">
        <v>55</v>
      </c>
      <c r="F11" s="8">
        <v>5000</v>
      </c>
      <c r="G11" s="8">
        <f>IF(F11&gt;=10000,F11*20/100,F11*10/100)</f>
        <v>500</v>
      </c>
    </row>
    <row r="12" spans="1:7" x14ac:dyDescent="0.2">
      <c r="A12">
        <v>56</v>
      </c>
      <c r="B12" s="4" t="str">
        <f t="shared" ref="B12:B14" si="0">IF(A12&gt;=80,"A",IF(A12&gt;=70,"B",IF(A12&gt;=60,"C",IF(A12&gt;=50,"D","F"))))</f>
        <v>D</v>
      </c>
      <c r="E12" t="s">
        <v>56</v>
      </c>
      <c r="F12" s="8">
        <v>12000</v>
      </c>
      <c r="G12" s="8">
        <f>IF(F12&gt;=10000,F12*20/100,F12*10/100)</f>
        <v>2400</v>
      </c>
    </row>
    <row r="13" spans="1:7" x14ac:dyDescent="0.2">
      <c r="A13">
        <v>67</v>
      </c>
      <c r="B13" s="4" t="str">
        <f t="shared" si="0"/>
        <v>C</v>
      </c>
      <c r="E13" t="s">
        <v>57</v>
      </c>
      <c r="F13" s="8">
        <v>900</v>
      </c>
      <c r="G13" s="8">
        <f t="shared" ref="G13:G15" si="1">IF(F13&gt;=10000,F13*20/100,F13*10/100)</f>
        <v>90</v>
      </c>
    </row>
    <row r="14" spans="1:7" x14ac:dyDescent="0.2">
      <c r="A14">
        <v>42</v>
      </c>
      <c r="B14" s="4" t="str">
        <f t="shared" si="0"/>
        <v>F</v>
      </c>
      <c r="E14" t="s">
        <v>58</v>
      </c>
      <c r="F14" s="8">
        <v>9600</v>
      </c>
      <c r="G14" s="8">
        <f t="shared" si="1"/>
        <v>960</v>
      </c>
    </row>
    <row r="15" spans="1:7" x14ac:dyDescent="0.2">
      <c r="A15">
        <v>80</v>
      </c>
      <c r="B15" s="4" t="str">
        <f>IF(A15&gt;=80,"A",IF(A15&gt;=70,"B",IF(A15&gt;=60,"C",IF(A15&gt;=50,"D","F"))))</f>
        <v>A</v>
      </c>
      <c r="E15" t="s">
        <v>59</v>
      </c>
      <c r="F15" s="8">
        <v>12500</v>
      </c>
      <c r="G15" s="8">
        <f t="shared" si="1"/>
        <v>2500</v>
      </c>
    </row>
    <row r="16" spans="1:7" x14ac:dyDescent="0.2">
      <c r="F16" t="s">
        <v>51</v>
      </c>
    </row>
    <row r="17" spans="6:10" x14ac:dyDescent="0.2">
      <c r="F17" t="s">
        <v>54</v>
      </c>
    </row>
    <row r="18" spans="6:10" x14ac:dyDescent="0.2">
      <c r="F18" s="1" t="s">
        <v>60</v>
      </c>
      <c r="G18" s="1"/>
      <c r="H18" s="1"/>
      <c r="I18" s="1"/>
      <c r="J18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>
      <pane ySplit="3" topLeftCell="A4" activePane="bottomLeft" state="frozen"/>
      <selection pane="bottomLeft" activeCell="H16" sqref="H16"/>
    </sheetView>
  </sheetViews>
  <sheetFormatPr defaultRowHeight="14.25" x14ac:dyDescent="0.2"/>
  <sheetData>
    <row r="1" spans="1:13" x14ac:dyDescent="0.2">
      <c r="A1" t="s">
        <v>19</v>
      </c>
      <c r="B1" t="s">
        <v>20</v>
      </c>
    </row>
    <row r="2" spans="1:13" x14ac:dyDescent="0.2">
      <c r="A2" s="1" t="s">
        <v>32</v>
      </c>
    </row>
    <row r="3" spans="1:13" x14ac:dyDescent="0.2">
      <c r="B3" t="s">
        <v>33</v>
      </c>
    </row>
    <row r="11" spans="1:13" x14ac:dyDescent="0.2">
      <c r="A11" s="1">
        <v>1</v>
      </c>
      <c r="B11" s="1" t="s">
        <v>0</v>
      </c>
      <c r="C11" s="1" t="s">
        <v>10</v>
      </c>
      <c r="F11" s="1">
        <v>2</v>
      </c>
      <c r="G11" s="4" t="str">
        <f>LOOKUP(F11,A11:B20)</f>
        <v>b</v>
      </c>
      <c r="H11" s="4" t="str">
        <f>LOOKUP(F11,A11:C20)</f>
        <v>f</v>
      </c>
      <c r="K11" s="1">
        <v>2</v>
      </c>
      <c r="L11" s="4" t="str">
        <f>LOOKUP(K11,A11:A20,B11:B20)</f>
        <v>b</v>
      </c>
      <c r="M11" s="4" t="str">
        <f>LOOKUP(F11,A11:A20,C11:C20)</f>
        <v>f</v>
      </c>
    </row>
    <row r="12" spans="1:13" x14ac:dyDescent="0.2">
      <c r="A12" s="1">
        <v>2</v>
      </c>
      <c r="B12" s="1" t="s">
        <v>1</v>
      </c>
      <c r="C12" s="1" t="s">
        <v>5</v>
      </c>
      <c r="F12" s="1">
        <v>4</v>
      </c>
      <c r="G12" s="4" t="str">
        <f>LOOKUP(F12,A11:B20)</f>
        <v>d</v>
      </c>
      <c r="H12" s="4" t="str">
        <f>LOOKUP(F12,A11:C20)</f>
        <v>m</v>
      </c>
      <c r="K12" s="1">
        <v>4</v>
      </c>
      <c r="L12" s="4" t="str">
        <f>LOOKUP(K12,A11:A20,B11:B20)</f>
        <v>d</v>
      </c>
      <c r="M12" s="4" t="str">
        <f>LOOKUP(F12,A11:A20,C11:C20)</f>
        <v>m</v>
      </c>
    </row>
    <row r="13" spans="1:13" x14ac:dyDescent="0.2">
      <c r="A13" s="1">
        <v>3</v>
      </c>
      <c r="B13" s="1" t="s">
        <v>2</v>
      </c>
      <c r="C13" s="1" t="s">
        <v>5</v>
      </c>
    </row>
    <row r="14" spans="1:13" x14ac:dyDescent="0.2">
      <c r="A14" s="1">
        <v>4</v>
      </c>
      <c r="B14" s="1" t="s">
        <v>3</v>
      </c>
      <c r="C14" s="1" t="s">
        <v>10</v>
      </c>
    </row>
    <row r="15" spans="1:13" x14ac:dyDescent="0.2">
      <c r="A15" s="1">
        <v>5</v>
      </c>
      <c r="B15" s="1" t="s">
        <v>4</v>
      </c>
      <c r="C15" s="1" t="s">
        <v>5</v>
      </c>
    </row>
    <row r="16" spans="1:13" x14ac:dyDescent="0.2">
      <c r="A16" s="1">
        <v>6</v>
      </c>
      <c r="B16" s="1" t="s">
        <v>5</v>
      </c>
      <c r="C16" s="1" t="s">
        <v>5</v>
      </c>
      <c r="G16">
        <v>7</v>
      </c>
      <c r="H16" t="str">
        <f>LOOKUP(G16,A11:B20)</f>
        <v>g</v>
      </c>
    </row>
    <row r="17" spans="1:5" x14ac:dyDescent="0.2">
      <c r="A17" s="1">
        <v>7</v>
      </c>
      <c r="B17" s="1" t="s">
        <v>6</v>
      </c>
      <c r="C17" s="1" t="s">
        <v>10</v>
      </c>
    </row>
    <row r="18" spans="1:5" x14ac:dyDescent="0.2">
      <c r="A18" s="1">
        <v>8</v>
      </c>
      <c r="B18" s="1" t="s">
        <v>7</v>
      </c>
      <c r="C18" s="1" t="s">
        <v>5</v>
      </c>
    </row>
    <row r="19" spans="1:5" x14ac:dyDescent="0.2">
      <c r="A19" s="1">
        <v>9</v>
      </c>
      <c r="B19" s="1" t="s">
        <v>8</v>
      </c>
      <c r="C19" s="1" t="s">
        <v>10</v>
      </c>
    </row>
    <row r="20" spans="1:5" x14ac:dyDescent="0.2">
      <c r="A20" s="1">
        <v>10</v>
      </c>
      <c r="B20" s="1" t="s">
        <v>9</v>
      </c>
      <c r="C20" s="1" t="s">
        <v>5</v>
      </c>
    </row>
    <row r="24" spans="1:5" x14ac:dyDescent="0.2">
      <c r="A24" s="2">
        <v>1</v>
      </c>
      <c r="B24" s="2">
        <v>2</v>
      </c>
      <c r="C24" s="2">
        <v>3</v>
      </c>
      <c r="D24" s="2">
        <v>4</v>
      </c>
      <c r="E24" s="2">
        <v>5</v>
      </c>
    </row>
    <row r="25" spans="1:5" x14ac:dyDescent="0.2">
      <c r="A25" s="2" t="s">
        <v>0</v>
      </c>
      <c r="B25" s="2" t="s">
        <v>1</v>
      </c>
      <c r="C25" s="2" t="s">
        <v>2</v>
      </c>
      <c r="D25" s="2" t="s">
        <v>3</v>
      </c>
      <c r="E25" s="2" t="s">
        <v>4</v>
      </c>
    </row>
    <row r="28" spans="1:5" x14ac:dyDescent="0.2">
      <c r="A28" s="2">
        <v>2</v>
      </c>
      <c r="B28" s="2">
        <v>5</v>
      </c>
    </row>
    <row r="29" spans="1:5" x14ac:dyDescent="0.2">
      <c r="A29" s="4" t="str">
        <f>LOOKUP(A28,A24:E25)</f>
        <v>b</v>
      </c>
      <c r="B29" s="4" t="str">
        <f>LOOKUP(B28,A24:E25)</f>
        <v>e</v>
      </c>
    </row>
    <row r="33" spans="1:3" x14ac:dyDescent="0.2">
      <c r="A33" s="3">
        <v>1</v>
      </c>
      <c r="B33" s="3">
        <v>3</v>
      </c>
      <c r="C33" s="3">
        <v>5</v>
      </c>
    </row>
    <row r="34" spans="1:3" x14ac:dyDescent="0.2">
      <c r="A34" s="4" t="str">
        <f>LOOKUP(A33,{1,2,3,4,5;"a","b","c","d","e"})</f>
        <v>a</v>
      </c>
      <c r="B34" s="4" t="str">
        <f>LOOKUP(B33,{1,2,3,4,5;"a","b","c","d","e"})</f>
        <v>c</v>
      </c>
      <c r="C34" s="4" t="str">
        <f>LOOKUP(C33,{1,2,3,4,5;"a","b","c","d","e"})</f>
        <v>e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zoomScale="130" zoomScaleNormal="130" workbookViewId="0">
      <pane ySplit="3" topLeftCell="A7" activePane="bottomLeft" state="frozen"/>
      <selection pane="bottomLeft" activeCell="I14" sqref="I14"/>
    </sheetView>
  </sheetViews>
  <sheetFormatPr defaultRowHeight="14.25" x14ac:dyDescent="0.2"/>
  <sheetData>
    <row r="1" spans="1:9" x14ac:dyDescent="0.2">
      <c r="A1" t="s">
        <v>21</v>
      </c>
      <c r="B1" t="s">
        <v>22</v>
      </c>
    </row>
    <row r="2" spans="1:9" x14ac:dyDescent="0.2">
      <c r="A2" s="1" t="s">
        <v>32</v>
      </c>
    </row>
    <row r="3" spans="1:9" x14ac:dyDescent="0.2">
      <c r="B3" t="s">
        <v>34</v>
      </c>
    </row>
    <row r="11" spans="1:9" x14ac:dyDescent="0.2">
      <c r="A11" s="1">
        <v>1</v>
      </c>
      <c r="B11" s="1" t="s">
        <v>0</v>
      </c>
      <c r="C11" s="1" t="s">
        <v>10</v>
      </c>
      <c r="E11" s="1">
        <v>2</v>
      </c>
      <c r="F11" s="4" t="str">
        <f>VLOOKUP(E11,A11:C20,3)</f>
        <v>f</v>
      </c>
      <c r="G11" s="4" t="str">
        <f>VLOOKUP(E11,A11:C20,2)</f>
        <v>b</v>
      </c>
    </row>
    <row r="12" spans="1:9" x14ac:dyDescent="0.2">
      <c r="A12" s="1">
        <v>2</v>
      </c>
      <c r="B12" s="1" t="s">
        <v>1</v>
      </c>
      <c r="C12" s="1" t="s">
        <v>5</v>
      </c>
      <c r="E12" s="1">
        <v>7</v>
      </c>
      <c r="F12" s="4" t="str">
        <f>VLOOKUP(E12,A11:C20,3)</f>
        <v>m</v>
      </c>
      <c r="G12" s="4" t="str">
        <f>VLOOKUP(E12,A11:C20,2)</f>
        <v>g</v>
      </c>
    </row>
    <row r="13" spans="1:9" x14ac:dyDescent="0.2">
      <c r="A13" s="1">
        <v>3</v>
      </c>
      <c r="B13" s="1" t="s">
        <v>2</v>
      </c>
      <c r="C13" s="1" t="s">
        <v>5</v>
      </c>
    </row>
    <row r="14" spans="1:9" x14ac:dyDescent="0.2">
      <c r="A14" s="1">
        <v>4</v>
      </c>
      <c r="B14" s="1" t="s">
        <v>3</v>
      </c>
      <c r="C14" s="1" t="s">
        <v>10</v>
      </c>
      <c r="E14">
        <v>9</v>
      </c>
      <c r="F14" t="str">
        <f>VLOOKUP(E14,A11:C20,2)</f>
        <v>i</v>
      </c>
      <c r="G14" t="str">
        <f>VLOOKUP(E14,A11:C20,3)</f>
        <v>m</v>
      </c>
      <c r="H14" t="str">
        <f>F14 &amp; " " &amp; G14</f>
        <v>i m</v>
      </c>
      <c r="I14" t="str">
        <f>VLOOKUP(E14,A11:C20,2) &amp; " " &amp; VLOOKUP(E14,A11:C20,3)</f>
        <v>i m</v>
      </c>
    </row>
    <row r="15" spans="1:9" x14ac:dyDescent="0.2">
      <c r="A15" s="1">
        <v>5</v>
      </c>
      <c r="B15" s="1" t="s">
        <v>4</v>
      </c>
      <c r="C15" s="1" t="s">
        <v>5</v>
      </c>
    </row>
    <row r="16" spans="1:9" x14ac:dyDescent="0.2">
      <c r="A16" s="1">
        <v>6</v>
      </c>
      <c r="B16" s="1" t="s">
        <v>5</v>
      </c>
      <c r="C16" s="1" t="s">
        <v>5</v>
      </c>
    </row>
    <row r="17" spans="1:3" x14ac:dyDescent="0.2">
      <c r="A17" s="1">
        <v>7</v>
      </c>
      <c r="B17" s="1" t="s">
        <v>6</v>
      </c>
      <c r="C17" s="1" t="s">
        <v>10</v>
      </c>
    </row>
    <row r="18" spans="1:3" x14ac:dyDescent="0.2">
      <c r="A18" s="1">
        <v>8</v>
      </c>
      <c r="B18" s="1" t="s">
        <v>7</v>
      </c>
      <c r="C18" s="1" t="s">
        <v>5</v>
      </c>
    </row>
    <row r="19" spans="1:3" x14ac:dyDescent="0.2">
      <c r="A19" s="1">
        <v>9</v>
      </c>
      <c r="B19" s="1" t="s">
        <v>8</v>
      </c>
      <c r="C19" s="1" t="s">
        <v>10</v>
      </c>
    </row>
    <row r="20" spans="1:3" x14ac:dyDescent="0.2">
      <c r="A20" s="1">
        <v>10</v>
      </c>
      <c r="B20" s="1" t="s">
        <v>9</v>
      </c>
      <c r="C20" s="1" t="s">
        <v>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pane ySplit="3" topLeftCell="A4" activePane="bottomLeft" state="frozen"/>
      <selection pane="bottomLeft" activeCell="D11" sqref="D11"/>
    </sheetView>
  </sheetViews>
  <sheetFormatPr defaultRowHeight="14.25" x14ac:dyDescent="0.2"/>
  <sheetData>
    <row r="1" spans="1:4" x14ac:dyDescent="0.2">
      <c r="A1" t="s">
        <v>23</v>
      </c>
      <c r="B1" t="s">
        <v>24</v>
      </c>
    </row>
    <row r="2" spans="1:4" x14ac:dyDescent="0.2">
      <c r="A2" s="1" t="s">
        <v>32</v>
      </c>
    </row>
    <row r="3" spans="1:4" x14ac:dyDescent="0.2">
      <c r="B3" t="s">
        <v>35</v>
      </c>
    </row>
    <row r="11" spans="1:4" x14ac:dyDescent="0.2">
      <c r="A11" s="1" t="s">
        <v>0</v>
      </c>
      <c r="C11" s="1" t="s">
        <v>1</v>
      </c>
      <c r="D11" s="4">
        <f>MATCH(C11,A11:A20)</f>
        <v>2</v>
      </c>
    </row>
    <row r="12" spans="1:4" x14ac:dyDescent="0.2">
      <c r="A12" s="1" t="s">
        <v>1</v>
      </c>
      <c r="C12" s="1" t="s">
        <v>3</v>
      </c>
      <c r="D12" s="4">
        <f>MATCH(C12,A11:A20)</f>
        <v>4</v>
      </c>
    </row>
    <row r="13" spans="1:4" x14ac:dyDescent="0.2">
      <c r="A13" s="1" t="s">
        <v>2</v>
      </c>
    </row>
    <row r="14" spans="1:4" x14ac:dyDescent="0.2">
      <c r="A14" s="1" t="s">
        <v>3</v>
      </c>
    </row>
    <row r="15" spans="1:4" x14ac:dyDescent="0.2">
      <c r="A15" s="1" t="s">
        <v>4</v>
      </c>
    </row>
    <row r="16" spans="1:4" x14ac:dyDescent="0.2">
      <c r="A16" s="1" t="s">
        <v>5</v>
      </c>
    </row>
    <row r="17" spans="1:1" x14ac:dyDescent="0.2">
      <c r="A17" s="1" t="s">
        <v>6</v>
      </c>
    </row>
    <row r="18" spans="1:1" x14ac:dyDescent="0.2">
      <c r="A18" s="1" t="s">
        <v>7</v>
      </c>
    </row>
    <row r="19" spans="1:1" x14ac:dyDescent="0.2">
      <c r="A19" s="1" t="s">
        <v>8</v>
      </c>
    </row>
    <row r="20" spans="1:1" x14ac:dyDescent="0.2">
      <c r="A20" s="1" t="s">
        <v>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pane ySplit="3" topLeftCell="A4" activePane="bottomLeft" state="frozen"/>
      <selection pane="bottomLeft" activeCell="B17" sqref="B17"/>
    </sheetView>
  </sheetViews>
  <sheetFormatPr defaultRowHeight="14.25" x14ac:dyDescent="0.2"/>
  <sheetData>
    <row r="1" spans="1:5" x14ac:dyDescent="0.2">
      <c r="A1" t="s">
        <v>25</v>
      </c>
      <c r="B1" t="s">
        <v>36</v>
      </c>
    </row>
    <row r="2" spans="1:5" x14ac:dyDescent="0.2">
      <c r="A2" s="1" t="s">
        <v>32</v>
      </c>
    </row>
    <row r="3" spans="1:5" x14ac:dyDescent="0.2">
      <c r="B3" t="s">
        <v>37</v>
      </c>
    </row>
    <row r="11" spans="1:5" x14ac:dyDescent="0.2">
      <c r="A11">
        <v>1</v>
      </c>
      <c r="B11" s="4" t="str">
        <f>CHOOSE(A11,"a","b","c","d")</f>
        <v>a</v>
      </c>
      <c r="E11" s="1" t="s">
        <v>0</v>
      </c>
    </row>
    <row r="12" spans="1:5" x14ac:dyDescent="0.2">
      <c r="A12">
        <v>4</v>
      </c>
      <c r="B12" s="4" t="str">
        <f t="shared" ref="B12:B14" si="0">CHOOSE(A12,"a","b","c","d")</f>
        <v>d</v>
      </c>
      <c r="E12" s="1" t="s">
        <v>1</v>
      </c>
    </row>
    <row r="13" spans="1:5" x14ac:dyDescent="0.2">
      <c r="A13">
        <v>3</v>
      </c>
      <c r="B13" s="4" t="str">
        <f t="shared" si="0"/>
        <v>c</v>
      </c>
      <c r="E13" s="1" t="s">
        <v>2</v>
      </c>
    </row>
    <row r="14" spans="1:5" x14ac:dyDescent="0.2">
      <c r="A14">
        <v>2</v>
      </c>
      <c r="B14" s="4" t="str">
        <f t="shared" si="0"/>
        <v>b</v>
      </c>
      <c r="E14" s="1" t="s">
        <v>3</v>
      </c>
    </row>
    <row r="17" spans="1:2" x14ac:dyDescent="0.2">
      <c r="A17">
        <v>1</v>
      </c>
      <c r="B17" t="str">
        <f>CHOOSE(A17+1,"ญ","ช")</f>
        <v>ช</v>
      </c>
    </row>
    <row r="18" spans="1:2" x14ac:dyDescent="0.2">
      <c r="A18">
        <v>0</v>
      </c>
      <c r="B18" t="str">
        <f t="shared" ref="B18:B21" si="1">CHOOSE(A18+1,"ญ","ช")</f>
        <v>ญ</v>
      </c>
    </row>
    <row r="19" spans="1:2" x14ac:dyDescent="0.2">
      <c r="A19">
        <v>1</v>
      </c>
      <c r="B19" t="str">
        <f t="shared" si="1"/>
        <v>ช</v>
      </c>
    </row>
    <row r="20" spans="1:2" x14ac:dyDescent="0.2">
      <c r="A20">
        <v>1</v>
      </c>
      <c r="B20" t="str">
        <f t="shared" si="1"/>
        <v>ช</v>
      </c>
    </row>
    <row r="21" spans="1:2" x14ac:dyDescent="0.2">
      <c r="A21">
        <v>0</v>
      </c>
      <c r="B21" t="str">
        <f t="shared" si="1"/>
        <v>ญ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pane ySplit="3" topLeftCell="A4" activePane="bottomLeft" state="frozen"/>
      <selection pane="bottomLeft" activeCell="E13" sqref="E13"/>
    </sheetView>
  </sheetViews>
  <sheetFormatPr defaultRowHeight="14.25" x14ac:dyDescent="0.2"/>
  <cols>
    <col min="2" max="2" width="9.375" bestFit="1" customWidth="1"/>
  </cols>
  <sheetData>
    <row r="1" spans="1:4" x14ac:dyDescent="0.2">
      <c r="A1" t="s">
        <v>26</v>
      </c>
      <c r="B1" t="s">
        <v>27</v>
      </c>
    </row>
    <row r="2" spans="1:4" x14ac:dyDescent="0.2">
      <c r="A2" s="1" t="s">
        <v>32</v>
      </c>
    </row>
    <row r="3" spans="1:4" x14ac:dyDescent="0.2">
      <c r="B3" t="s">
        <v>38</v>
      </c>
    </row>
    <row r="11" spans="1:4" x14ac:dyDescent="0.2">
      <c r="A11">
        <v>1</v>
      </c>
      <c r="B11" s="5">
        <f>DATE(2016,3,28 + A11)</f>
        <v>42458</v>
      </c>
      <c r="C11" s="4">
        <f>DATEDIF(DATE(2016,3,28),B11,"D")</f>
        <v>1</v>
      </c>
      <c r="D11" s="4">
        <f>DATEDIF(DATE(2016,3,28),B11,"M")</f>
        <v>0</v>
      </c>
    </row>
    <row r="12" spans="1:4" x14ac:dyDescent="0.2">
      <c r="A12">
        <v>2</v>
      </c>
      <c r="B12" s="5">
        <f t="shared" ref="B12:B20" si="0">DATE(2016,3,28 + A12)</f>
        <v>42459</v>
      </c>
      <c r="C12" s="4">
        <f t="shared" ref="C12:C20" si="1">DATEDIF(DATE(2016,3,28),B12,"D")</f>
        <v>2</v>
      </c>
      <c r="D12" s="4">
        <f t="shared" ref="D12:D20" si="2">DATEDIF(DATE(2016,3,28),B12,"M")</f>
        <v>0</v>
      </c>
    </row>
    <row r="13" spans="1:4" x14ac:dyDescent="0.2">
      <c r="A13">
        <v>3</v>
      </c>
      <c r="B13" s="5">
        <f t="shared" si="0"/>
        <v>42460</v>
      </c>
      <c r="C13" s="4">
        <f t="shared" si="1"/>
        <v>3</v>
      </c>
      <c r="D13" s="4">
        <f t="shared" si="2"/>
        <v>0</v>
      </c>
    </row>
    <row r="14" spans="1:4" x14ac:dyDescent="0.2">
      <c r="A14">
        <v>4</v>
      </c>
      <c r="B14" s="5">
        <f t="shared" si="0"/>
        <v>42461</v>
      </c>
      <c r="C14" s="4">
        <f t="shared" si="1"/>
        <v>4</v>
      </c>
      <c r="D14" s="4">
        <f t="shared" si="2"/>
        <v>0</v>
      </c>
    </row>
    <row r="15" spans="1:4" x14ac:dyDescent="0.2">
      <c r="A15">
        <v>5</v>
      </c>
      <c r="B15" s="5">
        <f t="shared" si="0"/>
        <v>42462</v>
      </c>
      <c r="C15" s="4">
        <f t="shared" si="1"/>
        <v>5</v>
      </c>
      <c r="D15" s="4">
        <f t="shared" si="2"/>
        <v>0</v>
      </c>
    </row>
    <row r="16" spans="1:4" x14ac:dyDescent="0.2">
      <c r="A16">
        <v>6</v>
      </c>
      <c r="B16" s="5">
        <f t="shared" si="0"/>
        <v>42463</v>
      </c>
      <c r="C16" s="4">
        <f t="shared" si="1"/>
        <v>6</v>
      </c>
      <c r="D16" s="4">
        <f t="shared" si="2"/>
        <v>0</v>
      </c>
    </row>
    <row r="17" spans="1:4" x14ac:dyDescent="0.2">
      <c r="A17">
        <v>7</v>
      </c>
      <c r="B17" s="5">
        <f t="shared" si="0"/>
        <v>42464</v>
      </c>
      <c r="C17" s="4">
        <f t="shared" si="1"/>
        <v>7</v>
      </c>
      <c r="D17" s="4">
        <f t="shared" si="2"/>
        <v>0</v>
      </c>
    </row>
    <row r="18" spans="1:4" x14ac:dyDescent="0.2">
      <c r="A18">
        <v>8</v>
      </c>
      <c r="B18" s="5">
        <f t="shared" si="0"/>
        <v>42465</v>
      </c>
      <c r="C18" s="4">
        <f t="shared" si="1"/>
        <v>8</v>
      </c>
      <c r="D18" s="4">
        <f t="shared" si="2"/>
        <v>0</v>
      </c>
    </row>
    <row r="19" spans="1:4" x14ac:dyDescent="0.2">
      <c r="A19">
        <v>9</v>
      </c>
      <c r="B19" s="5">
        <f t="shared" si="0"/>
        <v>42466</v>
      </c>
      <c r="C19" s="4">
        <f t="shared" si="1"/>
        <v>9</v>
      </c>
      <c r="D19" s="4">
        <f t="shared" si="2"/>
        <v>0</v>
      </c>
    </row>
    <row r="20" spans="1:4" x14ac:dyDescent="0.2">
      <c r="A20">
        <v>10</v>
      </c>
      <c r="B20" s="5">
        <f t="shared" si="0"/>
        <v>42467</v>
      </c>
      <c r="C20" s="4">
        <f t="shared" si="1"/>
        <v>10</v>
      </c>
      <c r="D20" s="4">
        <f t="shared" si="2"/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pane ySplit="4" topLeftCell="A5" activePane="bottomLeft" state="frozen"/>
      <selection pane="bottomLeft" activeCell="A22" sqref="A22"/>
    </sheetView>
  </sheetViews>
  <sheetFormatPr defaultRowHeight="14.25" x14ac:dyDescent="0.2"/>
  <cols>
    <col min="2" max="2" width="13" customWidth="1"/>
  </cols>
  <sheetData>
    <row r="1" spans="1:3" x14ac:dyDescent="0.2">
      <c r="A1" t="s">
        <v>46</v>
      </c>
      <c r="B1" t="s">
        <v>28</v>
      </c>
    </row>
    <row r="2" spans="1:3" x14ac:dyDescent="0.2">
      <c r="A2" s="1" t="s">
        <v>32</v>
      </c>
    </row>
    <row r="3" spans="1:3" x14ac:dyDescent="0.2">
      <c r="B3" t="s">
        <v>39</v>
      </c>
    </row>
    <row r="4" spans="1:3" x14ac:dyDescent="0.2">
      <c r="B4" s="6" t="s">
        <v>47</v>
      </c>
    </row>
    <row r="11" spans="1:3" x14ac:dyDescent="0.2">
      <c r="A11">
        <v>1</v>
      </c>
      <c r="B11" s="5">
        <f>DATE(2016,3,28 + A11)</f>
        <v>42458</v>
      </c>
      <c r="C11" s="4" t="e">
        <f ca="1">DAYS(B11,DATE(2016,3,28))</f>
        <v>#NAME?</v>
      </c>
    </row>
    <row r="12" spans="1:3" x14ac:dyDescent="0.2">
      <c r="A12">
        <v>2</v>
      </c>
      <c r="B12" s="5">
        <f t="shared" ref="B12:B20" si="0">DATE(2016,3,28 + A12)</f>
        <v>42459</v>
      </c>
      <c r="C12" s="4" t="e">
        <f t="shared" ref="C12:C20" ca="1" si="1">_xlfn.DAYS(B12,DATE(2016,3,28))</f>
        <v>#NAME?</v>
      </c>
    </row>
    <row r="13" spans="1:3" x14ac:dyDescent="0.2">
      <c r="A13">
        <v>3</v>
      </c>
      <c r="B13" s="5">
        <f t="shared" si="0"/>
        <v>42460</v>
      </c>
      <c r="C13" s="4" t="e">
        <f t="shared" ca="1" si="1"/>
        <v>#NAME?</v>
      </c>
    </row>
    <row r="14" spans="1:3" x14ac:dyDescent="0.2">
      <c r="A14">
        <v>4</v>
      </c>
      <c r="B14" s="5">
        <f t="shared" si="0"/>
        <v>42461</v>
      </c>
      <c r="C14" s="4" t="e">
        <f t="shared" ca="1" si="1"/>
        <v>#NAME?</v>
      </c>
    </row>
    <row r="15" spans="1:3" x14ac:dyDescent="0.2">
      <c r="A15">
        <v>5</v>
      </c>
      <c r="B15" s="5">
        <f t="shared" si="0"/>
        <v>42462</v>
      </c>
      <c r="C15" s="4" t="e">
        <f t="shared" ca="1" si="1"/>
        <v>#NAME?</v>
      </c>
    </row>
    <row r="16" spans="1:3" x14ac:dyDescent="0.2">
      <c r="A16">
        <v>6</v>
      </c>
      <c r="B16" s="5">
        <f t="shared" si="0"/>
        <v>42463</v>
      </c>
      <c r="C16" s="4" t="e">
        <f t="shared" ca="1" si="1"/>
        <v>#NAME?</v>
      </c>
    </row>
    <row r="17" spans="1:3" x14ac:dyDescent="0.2">
      <c r="A17">
        <v>7</v>
      </c>
      <c r="B17" s="5">
        <f t="shared" si="0"/>
        <v>42464</v>
      </c>
      <c r="C17" s="4" t="e">
        <f t="shared" ca="1" si="1"/>
        <v>#NAME?</v>
      </c>
    </row>
    <row r="18" spans="1:3" x14ac:dyDescent="0.2">
      <c r="A18">
        <v>8</v>
      </c>
      <c r="B18" s="5">
        <f t="shared" si="0"/>
        <v>42465</v>
      </c>
      <c r="C18" s="4" t="e">
        <f t="shared" ca="1" si="1"/>
        <v>#NAME?</v>
      </c>
    </row>
    <row r="19" spans="1:3" x14ac:dyDescent="0.2">
      <c r="A19">
        <v>9</v>
      </c>
      <c r="B19" s="5">
        <f t="shared" si="0"/>
        <v>42466</v>
      </c>
      <c r="C19" s="4" t="e">
        <f t="shared" ca="1" si="1"/>
        <v>#NAME?</v>
      </c>
    </row>
    <row r="20" spans="1:3" x14ac:dyDescent="0.2">
      <c r="A20">
        <v>10</v>
      </c>
      <c r="B20" s="5">
        <f t="shared" si="0"/>
        <v>42467</v>
      </c>
      <c r="C20" s="4" t="e">
        <f t="shared" ca="1" si="1"/>
        <v>#NAME?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pane ySplit="7" topLeftCell="A8" activePane="bottomLeft" state="frozen"/>
      <selection pane="bottomLeft" activeCell="F18" sqref="F18"/>
    </sheetView>
  </sheetViews>
  <sheetFormatPr defaultRowHeight="14.25" x14ac:dyDescent="0.2"/>
  <cols>
    <col min="5" max="5" width="12.125" customWidth="1"/>
  </cols>
  <sheetData>
    <row r="1" spans="1:6" x14ac:dyDescent="0.2">
      <c r="A1" t="s">
        <v>29</v>
      </c>
      <c r="B1" t="s">
        <v>30</v>
      </c>
    </row>
    <row r="2" spans="1:6" x14ac:dyDescent="0.2">
      <c r="A2" s="1" t="s">
        <v>32</v>
      </c>
    </row>
    <row r="3" spans="1:6" x14ac:dyDescent="0.2">
      <c r="B3" t="s">
        <v>40</v>
      </c>
      <c r="E3" s="4" t="b">
        <f>ISERROR((FIND("นางสาว",B3)))</f>
        <v>1</v>
      </c>
    </row>
    <row r="4" spans="1:6" x14ac:dyDescent="0.2">
      <c r="B4" t="s">
        <v>41</v>
      </c>
      <c r="E4" s="4" t="b">
        <f t="shared" ref="E4:E7" si="0">ISERROR((FIND("นางสาว",B4)))</f>
        <v>0</v>
      </c>
    </row>
    <row r="5" spans="1:6" x14ac:dyDescent="0.2">
      <c r="B5" t="s">
        <v>42</v>
      </c>
      <c r="D5" s="4">
        <f>FIND("นาย",B5)</f>
        <v>1</v>
      </c>
      <c r="E5" s="4" t="b">
        <f t="shared" si="0"/>
        <v>1</v>
      </c>
      <c r="F5" t="str">
        <f>IF(D5=1,MID(B5,5,LEN(B5)))</f>
        <v>บุรินทร์</v>
      </c>
    </row>
    <row r="6" spans="1:6" x14ac:dyDescent="0.2">
      <c r="B6" t="s">
        <v>43</v>
      </c>
      <c r="D6" s="4">
        <f>FIND("นางสาว",B6)</f>
        <v>1</v>
      </c>
      <c r="E6" s="4" t="b">
        <f t="shared" si="0"/>
        <v>0</v>
      </c>
      <c r="F6" t="str">
        <f>IF(D6=1,MID(B6,8,LEN(B6)))</f>
        <v>ขวัญชนก</v>
      </c>
    </row>
    <row r="7" spans="1:6" x14ac:dyDescent="0.2">
      <c r="E7" s="4" t="b">
        <f t="shared" si="0"/>
        <v>1</v>
      </c>
    </row>
    <row r="11" spans="1:6" x14ac:dyDescent="0.2">
      <c r="A11" t="s">
        <v>11</v>
      </c>
      <c r="B11" s="4">
        <f>FIND(A11,"abcdefghi")</f>
        <v>1</v>
      </c>
      <c r="C11" s="4">
        <f>FINDB(A11,"abcdefghi")</f>
        <v>1</v>
      </c>
    </row>
    <row r="12" spans="1:6" x14ac:dyDescent="0.2">
      <c r="A12" t="s">
        <v>12</v>
      </c>
      <c r="B12" s="4">
        <f t="shared" ref="B12:B14" si="1">FIND(A12,"abcdefghi")</f>
        <v>3</v>
      </c>
      <c r="C12" s="4">
        <f t="shared" ref="C12:C14" si="2">FINDB(A12,"abcdefghi")</f>
        <v>3</v>
      </c>
    </row>
    <row r="13" spans="1:6" x14ac:dyDescent="0.2">
      <c r="A13" t="s">
        <v>13</v>
      </c>
      <c r="B13" s="4">
        <f>FIND(A13,"abcdefghi")</f>
        <v>5</v>
      </c>
      <c r="C13" s="4">
        <f t="shared" si="2"/>
        <v>5</v>
      </c>
    </row>
    <row r="14" spans="1:6" x14ac:dyDescent="0.2">
      <c r="A14" t="s">
        <v>14</v>
      </c>
      <c r="B14" s="4">
        <f t="shared" si="1"/>
        <v>7</v>
      </c>
      <c r="C14" s="4">
        <f t="shared" si="2"/>
        <v>7</v>
      </c>
    </row>
    <row r="17" spans="1:10" x14ac:dyDescent="0.2">
      <c r="A17" t="s">
        <v>5</v>
      </c>
      <c r="B17" t="s">
        <v>61</v>
      </c>
      <c r="E17" t="s">
        <v>42</v>
      </c>
      <c r="F17" t="str">
        <f>MID(E17,5,100)</f>
        <v>บุรินทร์</v>
      </c>
    </row>
    <row r="18" spans="1:10" x14ac:dyDescent="0.2">
      <c r="B18">
        <f>FIND(A17,B17)</f>
        <v>6</v>
      </c>
      <c r="F18" s="1" t="s">
        <v>62</v>
      </c>
      <c r="G18" s="1"/>
      <c r="H18" s="1"/>
      <c r="I18" s="1"/>
      <c r="J18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pane ySplit="3" topLeftCell="A4" activePane="bottomLeft" state="frozen"/>
      <selection pane="bottomLeft" activeCell="E21" sqref="E21:G21"/>
    </sheetView>
  </sheetViews>
  <sheetFormatPr defaultRowHeight="14.25" x14ac:dyDescent="0.2"/>
  <sheetData>
    <row r="1" spans="1:7" x14ac:dyDescent="0.2">
      <c r="A1" t="s">
        <v>31</v>
      </c>
      <c r="B1" t="s">
        <v>44</v>
      </c>
    </row>
    <row r="2" spans="1:7" x14ac:dyDescent="0.2">
      <c r="A2" s="1" t="s">
        <v>32</v>
      </c>
    </row>
    <row r="3" spans="1:7" x14ac:dyDescent="0.2">
      <c r="B3" t="s">
        <v>45</v>
      </c>
    </row>
    <row r="11" spans="1:7" x14ac:dyDescent="0.2">
      <c r="A11">
        <v>1</v>
      </c>
      <c r="B11">
        <v>1</v>
      </c>
      <c r="C11">
        <v>2</v>
      </c>
      <c r="F11" s="4" t="str">
        <f>INDEX({"1","2","3";"a","b","c"},B11,A11)</f>
        <v>1</v>
      </c>
      <c r="G11" s="4" t="str">
        <f>INDEX({"1","2","3";"a","b","c"},C11,A11)</f>
        <v>a</v>
      </c>
    </row>
    <row r="12" spans="1:7" x14ac:dyDescent="0.2">
      <c r="A12">
        <v>2</v>
      </c>
      <c r="B12">
        <v>1</v>
      </c>
      <c r="C12">
        <v>2</v>
      </c>
      <c r="F12" s="4" t="str">
        <f>INDEX({"1","2","3";"a","b","c"},B12,A12)</f>
        <v>2</v>
      </c>
      <c r="G12" s="4" t="str">
        <f>INDEX({"1","2","3";"a","b","c"},C12,A12)</f>
        <v>b</v>
      </c>
    </row>
    <row r="13" spans="1:7" x14ac:dyDescent="0.2">
      <c r="A13">
        <v>3</v>
      </c>
      <c r="B13">
        <v>1</v>
      </c>
      <c r="C13">
        <v>2</v>
      </c>
      <c r="F13" s="4" t="str">
        <f>INDEX({"1","2","3";"a","b","c"},B13,A13)</f>
        <v>3</v>
      </c>
      <c r="G13" s="4" t="str">
        <f>INDEX({"1","2","3";"a","b","c"},C13,A13)</f>
        <v>c</v>
      </c>
    </row>
    <row r="16" spans="1:7" x14ac:dyDescent="0.2">
      <c r="F16" t="str">
        <f>INDEX({"1","2","3";"a","b","c"},2,3)</f>
        <v>c</v>
      </c>
    </row>
    <row r="20" spans="5:7" x14ac:dyDescent="0.2">
      <c r="E20">
        <v>1</v>
      </c>
      <c r="F20">
        <v>2</v>
      </c>
      <c r="G20">
        <v>3</v>
      </c>
    </row>
    <row r="21" spans="5:7" x14ac:dyDescent="0.2">
      <c r="E21" s="9" t="s">
        <v>0</v>
      </c>
      <c r="F21" s="9" t="s">
        <v>1</v>
      </c>
      <c r="G21" s="9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sum</vt:lpstr>
      <vt:lpstr>if</vt:lpstr>
      <vt:lpstr>lookup</vt:lpstr>
      <vt:lpstr>vlookup</vt:lpstr>
      <vt:lpstr>match</vt:lpstr>
      <vt:lpstr>choose</vt:lpstr>
      <vt:lpstr>date</vt:lpstr>
      <vt:lpstr>days</vt:lpstr>
      <vt:lpstr>find</vt:lpstr>
      <vt:lpstr>index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burin</dc:creator>
  <cp:lastModifiedBy>lib2</cp:lastModifiedBy>
  <dcterms:created xsi:type="dcterms:W3CDTF">2016-03-29T14:28:45Z</dcterms:created>
  <dcterms:modified xsi:type="dcterms:W3CDTF">2016-03-30T04:38:15Z</dcterms:modified>
</cp:coreProperties>
</file>